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ego.Ngolwane\Desktop\"/>
    </mc:Choice>
  </mc:AlternateContent>
  <xr:revisionPtr revIDLastSave="0" documentId="8_{C2BF9F83-C6E0-4FB5-81D5-EA226FBA8E31}" xr6:coauthVersionLast="47" xr6:coauthVersionMax="47" xr10:uidLastSave="{00000000-0000-0000-0000-000000000000}"/>
  <bookViews>
    <workbookView xWindow="-108" yWindow="-108" windowWidth="23256" windowHeight="12456" xr2:uid="{E92AB50E-30CC-4EE0-A6F7-58D87BB0E6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" l="1"/>
  <c r="I60" i="1"/>
  <c r="G51" i="1"/>
  <c r="I51" i="1" s="1"/>
  <c r="I49" i="1"/>
  <c r="G48" i="1"/>
  <c r="I48" i="1" s="1"/>
  <c r="I44" i="1"/>
  <c r="I39" i="1"/>
  <c r="I38" i="1"/>
  <c r="I35" i="1"/>
  <c r="I34" i="1"/>
  <c r="I29" i="1"/>
  <c r="I21" i="1"/>
  <c r="G20" i="1"/>
  <c r="G28" i="1" s="1"/>
  <c r="I28" i="1" s="1"/>
  <c r="G15" i="1"/>
  <c r="G50" i="1" s="1"/>
  <c r="I50" i="1" s="1"/>
  <c r="G10" i="1"/>
  <c r="I10" i="1" s="1"/>
  <c r="I15" i="1" l="1"/>
  <c r="I20" i="1"/>
  <c r="I70" i="1" l="1"/>
</calcChain>
</file>

<file path=xl/sharedStrings.xml><?xml version="1.0" encoding="utf-8"?>
<sst xmlns="http://schemas.openxmlformats.org/spreadsheetml/2006/main" count="83" uniqueCount="63">
  <si>
    <t>Item number</t>
  </si>
  <si>
    <t>Description</t>
  </si>
  <si>
    <t>Unit</t>
  </si>
  <si>
    <t>Quantity on site</t>
  </si>
  <si>
    <t>Rate</t>
  </si>
  <si>
    <t>Amount</t>
  </si>
  <si>
    <t>Bill No. 1</t>
  </si>
  <si>
    <t>REFURBISHMENT OF MFIDIKWE CLINIC</t>
  </si>
  <si>
    <t xml:space="preserve">CEILINGS, PARTITIONS AND ACCESS FLOORING </t>
  </si>
  <si>
    <t xml:space="preserve">REMOVAL OF EXISTING WORK AND ALTERATIONS </t>
  </si>
  <si>
    <t xml:space="preserve">Taking down and removing panelling, ceilings, partitions, etc </t>
  </si>
  <si>
    <t>Gypsum plasterboard ceilings, including cornices and H-type jointing (Bischop) strips (timber brandering remains)</t>
  </si>
  <si>
    <t>m2</t>
  </si>
  <si>
    <t xml:space="preserve">NEW WORK </t>
  </si>
  <si>
    <t xml:space="preserve">Install Gypsum / Nutec-cement plasterboard ceilings with steel H-strips (bishop) strip joiners with new brandering at 450mm centres and cross brandering at 900mm centres </t>
  </si>
  <si>
    <t xml:space="preserve">Horizontal ceilings </t>
  </si>
  <si>
    <t>TILING</t>
  </si>
  <si>
    <t>Tiles to walls</t>
  </si>
  <si>
    <t xml:space="preserve">Tile skirtings 100mm high </t>
  </si>
  <si>
    <t>m</t>
  </si>
  <si>
    <t>NEW WORK</t>
  </si>
  <si>
    <t>FLOOR TILING</t>
  </si>
  <si>
    <t>Install glazed floor tiles fixed with adhesive to screed and flush</t>
  </si>
  <si>
    <t>On walls</t>
  </si>
  <si>
    <t xml:space="preserve">CARPENTRY AND JOINERY </t>
  </si>
  <si>
    <t xml:space="preserve">Taking out and removing from site timber doors, windows, etc including thresholds, sills, etc from brickwork </t>
  </si>
  <si>
    <t>Timber single door not exceeding 2.5m2</t>
  </si>
  <si>
    <t>no</t>
  </si>
  <si>
    <t>Timber Double door exceeding 2.5m2 but not exceeding 5m2</t>
  </si>
  <si>
    <t xml:space="preserve">Install framed, ledged and braced batten door to existing steel/timber frames </t>
  </si>
  <si>
    <t xml:space="preserve">Timber single door </t>
  </si>
  <si>
    <t>IRONMONGERY</t>
  </si>
  <si>
    <t>LOCKS</t>
  </si>
  <si>
    <t>Install New</t>
  </si>
  <si>
    <t>'Union' 2 lever mortice lockset with striking plate,</t>
  </si>
  <si>
    <t xml:space="preserve"> PAINTWORKS</t>
  </si>
  <si>
    <t xml:space="preserve"> All Painting shall be 'Plascon' and shall be applied in accordance with plascon specifications.</t>
  </si>
  <si>
    <t xml:space="preserve"> Paint plascon PVA or Enamel paint to interior previously painted cement plaster or concrete surfaces, comprising of two finishing coats.</t>
  </si>
  <si>
    <t xml:space="preserve"> Internal Walls or Colums</t>
  </si>
  <si>
    <t xml:space="preserve"> Internal Cornice 75mm wide</t>
  </si>
  <si>
    <t xml:space="preserve"> Internal Ceiling or beams</t>
  </si>
  <si>
    <t xml:space="preserve"> External Walls or Colums</t>
  </si>
  <si>
    <t xml:space="preserve"> GLAZING</t>
  </si>
  <si>
    <t>REMOVAL OF EXISTING WORK</t>
  </si>
  <si>
    <t>Taking out and removing glass</t>
  </si>
  <si>
    <t>Damaged and broken glass from steel windows, including cleaning out rebates and preparing for new glass (all costs included)</t>
  </si>
  <si>
    <t>NEW GLAZING</t>
  </si>
  <si>
    <t>Install 4mm glass fixed to steel window frames</t>
  </si>
  <si>
    <t>Window panes not exceeding 0,1m2 (all costs excluding materials)</t>
  </si>
  <si>
    <t>CARRIED TO FINAL SUMMARY BILL NO. 1: REFURBISHMENT OF MFIDIKWE CLINIC</t>
  </si>
  <si>
    <t>Notes</t>
  </si>
  <si>
    <t xml:space="preserve">Places where ceiling needs to be replaced </t>
  </si>
  <si>
    <t>1. Pharmacy</t>
  </si>
  <si>
    <t>2. Passages</t>
  </si>
  <si>
    <t>3. Laundry Room</t>
  </si>
  <si>
    <t>4.Bathroom</t>
  </si>
  <si>
    <t>5. Emergency Room</t>
  </si>
  <si>
    <t>6. Operational Room</t>
  </si>
  <si>
    <t>Places where ceiling needs to be repainted</t>
  </si>
  <si>
    <t>1. Consulting Rooms</t>
  </si>
  <si>
    <t>2. Reception Area</t>
  </si>
  <si>
    <t>3. Waiting Room</t>
  </si>
  <si>
    <t>4. Scrub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</si>
</sst>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-1C09]#,##0.00"/>
  </numFmts>
  <fonts count="13">
    <font>
      <sz val="11"/>
      <color theme="1"/>
      <name val="Calibri"/>
      <family val="2"/>
      <scheme val="minor"/>
    </font>
    <font>
      <sz val="9"/>
      <name val="Arial MT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MT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u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2" fontId="1" fillId="0" borderId="0"/>
  </cellStyleXfs>
  <cellXfs count="49">
    <xf numFmtId="0" fontId="0" fillId="0" borderId="0" xfId="0"/>
    <xf numFmtId="39" fontId="2" fillId="0" borderId="1" xfId="1" applyNumberFormat="1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top" wrapText="1"/>
    </xf>
    <xf numFmtId="0" fontId="3" fillId="0" borderId="2" xfId="1" applyNumberFormat="1" applyFont="1" applyBorder="1" applyAlignment="1">
      <alignment horizontal="center" vertical="top" wrapText="1"/>
    </xf>
    <xf numFmtId="2" fontId="4" fillId="0" borderId="3" xfId="1" applyFont="1" applyBorder="1" applyAlignment="1">
      <alignment wrapText="1"/>
    </xf>
    <xf numFmtId="39" fontId="2" fillId="0" borderId="4" xfId="1" applyNumberFormat="1" applyFont="1" applyBorder="1" applyAlignment="1">
      <alignment horizontal="center" vertical="top"/>
    </xf>
    <xf numFmtId="39" fontId="2" fillId="0" borderId="5" xfId="1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2" borderId="2" xfId="1" applyNumberFormat="1" applyFont="1" applyFill="1" applyBorder="1" applyAlignment="1" applyProtection="1">
      <alignment vertical="center" wrapText="1"/>
      <protection locked="0"/>
    </xf>
    <xf numFmtId="0" fontId="6" fillId="2" borderId="2" xfId="1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NumberFormat="1" applyFont="1" applyFill="1" applyAlignment="1" applyProtection="1">
      <alignment horizontal="left" vertical="center" wrapText="1"/>
      <protection locked="0"/>
    </xf>
    <xf numFmtId="0" fontId="6" fillId="2" borderId="7" xfId="1" applyNumberFormat="1" applyFont="1" applyFill="1" applyBorder="1" applyAlignment="1" applyProtection="1">
      <alignment horizontal="center"/>
      <protection locked="0"/>
    </xf>
    <xf numFmtId="164" fontId="6" fillId="2" borderId="7" xfId="1" applyNumberFormat="1" applyFont="1" applyFill="1" applyBorder="1" applyAlignment="1" applyProtection="1">
      <alignment horizontal="center"/>
      <protection locked="0"/>
    </xf>
    <xf numFmtId="164" fontId="5" fillId="2" borderId="8" xfId="0" applyNumberFormat="1" applyFont="1" applyFill="1" applyBorder="1" applyAlignment="1">
      <alignment horizontal="center"/>
    </xf>
    <xf numFmtId="0" fontId="7" fillId="3" borderId="0" xfId="1" applyNumberFormat="1" applyFont="1" applyFill="1" applyAlignment="1" applyProtection="1">
      <alignment horizontal="left" vertical="center" wrapText="1"/>
      <protection locked="0"/>
    </xf>
    <xf numFmtId="0" fontId="7" fillId="2" borderId="0" xfId="1" applyNumberFormat="1" applyFont="1" applyFill="1" applyAlignment="1" applyProtection="1">
      <alignment horizontal="left" vertical="center" wrapText="1"/>
      <protection locked="0"/>
    </xf>
    <xf numFmtId="0" fontId="6" fillId="2" borderId="0" xfId="1" applyNumberFormat="1" applyFont="1" applyFill="1" applyAlignment="1" applyProtection="1">
      <alignment horizontal="left" wrapText="1"/>
      <protection locked="0"/>
    </xf>
    <xf numFmtId="0" fontId="6" fillId="2" borderId="7" xfId="1" applyNumberFormat="1" applyFont="1" applyFill="1" applyBorder="1" applyAlignment="1" applyProtection="1">
      <alignment horizontal="center" vertical="center"/>
      <protection locked="0"/>
    </xf>
    <xf numFmtId="2" fontId="6" fillId="2" borderId="7" xfId="1" applyFont="1" applyFill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>
      <alignment horizontal="center" vertical="center"/>
    </xf>
    <xf numFmtId="0" fontId="6" fillId="2" borderId="0" xfId="1" applyNumberFormat="1" applyFont="1" applyFill="1" applyAlignment="1" applyProtection="1">
      <alignment horizontal="left" wrapText="1"/>
      <protection locked="0"/>
    </xf>
    <xf numFmtId="164" fontId="5" fillId="2" borderId="8" xfId="0" applyNumberFormat="1" applyFont="1" applyFill="1" applyBorder="1" applyAlignment="1">
      <alignment horizontal="center" vertical="center"/>
    </xf>
    <xf numFmtId="0" fontId="6" fillId="2" borderId="0" xfId="1" applyNumberFormat="1" applyFont="1" applyFill="1" applyAlignment="1" applyProtection="1">
      <alignment horizontal="left" vertical="center" wrapText="1"/>
      <protection locked="0"/>
    </xf>
    <xf numFmtId="0" fontId="6" fillId="2" borderId="0" xfId="1" applyNumberFormat="1" applyFont="1" applyFill="1" applyAlignment="1" applyProtection="1">
      <alignment horizontal="left" vertical="center" wrapText="1"/>
      <protection locked="0"/>
    </xf>
    <xf numFmtId="0" fontId="3" fillId="2" borderId="0" xfId="1" applyNumberFormat="1" applyFont="1" applyFill="1" applyAlignment="1" applyProtection="1">
      <alignment horizontal="left" vertical="center" wrapText="1"/>
      <protection locked="0"/>
    </xf>
    <xf numFmtId="164" fontId="6" fillId="2" borderId="7" xfId="1" applyNumberFormat="1" applyFont="1" applyFill="1" applyBorder="1" applyAlignment="1" applyProtection="1">
      <alignment horizontal="right"/>
      <protection locked="0"/>
    </xf>
    <xf numFmtId="164" fontId="5" fillId="2" borderId="8" xfId="0" applyNumberFormat="1" applyFont="1" applyFill="1" applyBorder="1" applyAlignment="1">
      <alignment horizontal="right"/>
    </xf>
    <xf numFmtId="0" fontId="6" fillId="2" borderId="7" xfId="1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 applyProtection="1">
      <alignment horizontal="right" vertical="center"/>
      <protection locked="0"/>
    </xf>
    <xf numFmtId="164" fontId="5" fillId="2" borderId="8" xfId="0" applyNumberFormat="1" applyFont="1" applyFill="1" applyBorder="1" applyAlignment="1">
      <alignment horizontal="right" vertical="center"/>
    </xf>
    <xf numFmtId="0" fontId="7" fillId="2" borderId="0" xfId="1" applyNumberFormat="1" applyFont="1" applyFill="1" applyAlignment="1" applyProtection="1">
      <alignment horizontal="left" vertical="center"/>
      <protection locked="0"/>
    </xf>
    <xf numFmtId="0" fontId="6" fillId="2" borderId="7" xfId="1" applyNumberFormat="1" applyFont="1" applyFill="1" applyBorder="1" applyAlignment="1" applyProtection="1">
      <alignment horizontal="right" vertical="center"/>
      <protection locked="0"/>
    </xf>
    <xf numFmtId="0" fontId="9" fillId="2" borderId="0" xfId="1" applyNumberFormat="1" applyFont="1" applyFill="1" applyAlignment="1" applyProtection="1">
      <alignment horizontal="left" vertical="center" wrapText="1"/>
      <protection locked="0"/>
    </xf>
    <xf numFmtId="0" fontId="6" fillId="2" borderId="7" xfId="1" applyNumberFormat="1" applyFont="1" applyFill="1" applyBorder="1" applyAlignment="1" applyProtection="1">
      <alignment vertical="center"/>
      <protection locked="0"/>
    </xf>
    <xf numFmtId="0" fontId="6" fillId="2" borderId="7" xfId="1" applyNumberFormat="1" applyFont="1" applyFill="1" applyBorder="1" applyProtection="1">
      <protection locked="0"/>
    </xf>
    <xf numFmtId="164" fontId="6" fillId="2" borderId="7" xfId="1" applyNumberFormat="1" applyFont="1" applyFill="1" applyBorder="1" applyAlignment="1" applyProtection="1">
      <alignment vertical="center"/>
      <protection locked="0"/>
    </xf>
    <xf numFmtId="164" fontId="5" fillId="2" borderId="8" xfId="0" applyNumberFormat="1" applyFont="1" applyFill="1" applyBorder="1" applyAlignment="1">
      <alignment vertical="center"/>
    </xf>
    <xf numFmtId="0" fontId="6" fillId="2" borderId="9" xfId="1" applyNumberFormat="1" applyFont="1" applyFill="1" applyBorder="1" applyAlignment="1" applyProtection="1">
      <alignment horizontal="left" vertical="center" wrapText="1"/>
      <protection locked="0"/>
    </xf>
    <xf numFmtId="0" fontId="6" fillId="2" borderId="10" xfId="1" applyNumberFormat="1" applyFont="1" applyFill="1" applyBorder="1" applyAlignment="1" applyProtection="1">
      <alignment horizontal="left" vertical="center" wrapText="1"/>
      <protection locked="0"/>
    </xf>
    <xf numFmtId="164" fontId="10" fillId="0" borderId="3" xfId="0" applyNumberFormat="1" applyFont="1" applyBorder="1" applyAlignment="1">
      <alignment horizontal="center"/>
    </xf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/>
  </cellXfs>
  <cellStyles count="2">
    <cellStyle name="Normal" xfId="0" builtinId="0"/>
    <cellStyle name="Normal 3 2 2 2" xfId="1" xr:uid="{FD04FF36-EB92-46B7-9402-5AC9995EA7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3AB0-17D6-48F9-A3AE-3389AB029F6C}">
  <dimension ref="A3:I90"/>
  <sheetViews>
    <sheetView tabSelected="1" workbookViewId="0">
      <selection activeCell="L7" sqref="L7"/>
    </sheetView>
  </sheetViews>
  <sheetFormatPr defaultColWidth="8.77734375" defaultRowHeight="15.6"/>
  <cols>
    <col min="1" max="1" width="9.33203125" style="7" customWidth="1"/>
    <col min="2" max="4" width="8.77734375" style="7"/>
    <col min="5" max="5" width="21.5546875" style="7" customWidth="1"/>
    <col min="6" max="6" width="12.44140625" style="7" customWidth="1"/>
    <col min="7" max="7" width="15.6640625" style="7" customWidth="1"/>
    <col min="8" max="8" width="13.6640625" style="7" customWidth="1"/>
    <col min="9" max="9" width="19.5546875" style="7" customWidth="1"/>
    <col min="10" max="16384" width="8.77734375" style="7"/>
  </cols>
  <sheetData>
    <row r="3" spans="1:9" ht="31.2">
      <c r="A3" s="1" t="s">
        <v>0</v>
      </c>
      <c r="B3" s="2" t="s">
        <v>1</v>
      </c>
      <c r="C3" s="3"/>
      <c r="D3" s="3"/>
      <c r="E3" s="4"/>
      <c r="F3" s="5" t="s">
        <v>2</v>
      </c>
      <c r="G3" s="6" t="s">
        <v>3</v>
      </c>
      <c r="H3" s="6" t="s">
        <v>4</v>
      </c>
      <c r="I3" s="6" t="s">
        <v>5</v>
      </c>
    </row>
    <row r="4" spans="1:9" ht="31.5" customHeight="1">
      <c r="A4" s="8" t="s">
        <v>6</v>
      </c>
      <c r="B4" s="9" t="s">
        <v>7</v>
      </c>
      <c r="C4" s="9"/>
      <c r="D4" s="9"/>
      <c r="E4" s="9"/>
      <c r="F4" s="10"/>
      <c r="G4" s="10"/>
      <c r="H4" s="10"/>
      <c r="I4" s="11"/>
    </row>
    <row r="5" spans="1:9" ht="32.4" customHeight="1">
      <c r="A5" s="12"/>
      <c r="B5" s="13"/>
      <c r="C5" s="13"/>
      <c r="D5" s="13"/>
      <c r="E5" s="13"/>
      <c r="F5" s="14"/>
      <c r="G5" s="14"/>
      <c r="H5" s="15"/>
      <c r="I5" s="16"/>
    </row>
    <row r="6" spans="1:9" ht="32.4" customHeight="1">
      <c r="A6" s="12"/>
      <c r="B6" s="17" t="s">
        <v>8</v>
      </c>
      <c r="C6" s="17"/>
      <c r="D6" s="17"/>
      <c r="E6" s="17"/>
      <c r="F6" s="14"/>
      <c r="G6" s="14"/>
      <c r="H6" s="15"/>
      <c r="I6" s="16"/>
    </row>
    <row r="7" spans="1:9" ht="32.4" customHeight="1">
      <c r="A7" s="12"/>
      <c r="B7" s="13" t="s">
        <v>9</v>
      </c>
      <c r="C7" s="13"/>
      <c r="D7" s="13"/>
      <c r="E7" s="13"/>
      <c r="F7" s="14"/>
      <c r="G7" s="14"/>
      <c r="H7" s="15"/>
      <c r="I7" s="16"/>
    </row>
    <row r="8" spans="1:9" ht="32.4" customHeight="1">
      <c r="A8" s="12"/>
      <c r="B8" s="18"/>
      <c r="C8" s="18"/>
      <c r="D8" s="18"/>
      <c r="E8" s="18"/>
      <c r="F8" s="14"/>
      <c r="G8" s="14"/>
      <c r="H8" s="15"/>
      <c r="I8" s="16"/>
    </row>
    <row r="9" spans="1:9" ht="32.4" customHeight="1">
      <c r="A9" s="12"/>
      <c r="B9" s="13" t="s">
        <v>10</v>
      </c>
      <c r="C9" s="13"/>
      <c r="D9" s="13"/>
      <c r="E9" s="13"/>
      <c r="F9" s="14"/>
      <c r="G9" s="14"/>
      <c r="H9" s="15"/>
      <c r="I9" s="16"/>
    </row>
    <row r="10" spans="1:9" ht="49.95" customHeight="1">
      <c r="A10" s="12">
        <v>1</v>
      </c>
      <c r="B10" s="19" t="s">
        <v>11</v>
      </c>
      <c r="C10" s="19"/>
      <c r="D10" s="19"/>
      <c r="E10" s="19"/>
      <c r="F10" s="20" t="s">
        <v>12</v>
      </c>
      <c r="G10" s="21">
        <f>(1.2*0.74)+(2.5*0.74)+(1.913*1.87)+(9.3*1.8)+(4.4+4.8)+(2.3*4.178)+(2.3*4.429)</f>
        <v>52.051410000000004</v>
      </c>
      <c r="H10" s="22"/>
      <c r="I10" s="23">
        <f>G10*H10</f>
        <v>0</v>
      </c>
    </row>
    <row r="11" spans="1:9" ht="40.5" customHeight="1">
      <c r="A11" s="12"/>
      <c r="B11" s="24"/>
      <c r="C11" s="24"/>
      <c r="D11" s="24"/>
      <c r="E11" s="24"/>
      <c r="F11" s="20"/>
      <c r="G11" s="20"/>
      <c r="H11" s="22"/>
      <c r="I11" s="25"/>
    </row>
    <row r="12" spans="1:9" ht="32.4" customHeight="1">
      <c r="A12" s="12"/>
      <c r="B12" s="13" t="s">
        <v>13</v>
      </c>
      <c r="C12" s="13"/>
      <c r="D12" s="13"/>
      <c r="E12" s="13"/>
      <c r="F12" s="20"/>
      <c r="G12" s="20"/>
      <c r="H12" s="22"/>
      <c r="I12" s="25"/>
    </row>
    <row r="13" spans="1:9" ht="79.5" customHeight="1">
      <c r="A13" s="12"/>
      <c r="B13" s="13" t="s">
        <v>14</v>
      </c>
      <c r="C13" s="13"/>
      <c r="D13" s="13"/>
      <c r="E13" s="13"/>
      <c r="F13" s="20"/>
      <c r="G13" s="20"/>
      <c r="H13" s="22"/>
      <c r="I13" s="25"/>
    </row>
    <row r="14" spans="1:9" ht="32.4" customHeight="1">
      <c r="A14" s="12"/>
      <c r="B14" s="18"/>
      <c r="C14" s="18"/>
      <c r="D14" s="18"/>
      <c r="E14" s="18"/>
      <c r="F14" s="20"/>
      <c r="G14" s="20"/>
      <c r="H14" s="22"/>
      <c r="I14" s="25"/>
    </row>
    <row r="15" spans="1:9" ht="32.4" customHeight="1">
      <c r="A15" s="12">
        <v>2</v>
      </c>
      <c r="B15" s="26" t="s">
        <v>15</v>
      </c>
      <c r="C15" s="26"/>
      <c r="D15" s="26"/>
      <c r="E15" s="26"/>
      <c r="F15" s="20" t="s">
        <v>12</v>
      </c>
      <c r="G15" s="21">
        <f>G10</f>
        <v>52.051410000000004</v>
      </c>
      <c r="H15" s="22"/>
      <c r="I15" s="23">
        <f>G15*H15</f>
        <v>0</v>
      </c>
    </row>
    <row r="16" spans="1:9" ht="32.4" customHeight="1">
      <c r="A16" s="12"/>
      <c r="B16" s="18"/>
      <c r="C16" s="18"/>
      <c r="D16" s="18"/>
      <c r="E16" s="18"/>
      <c r="F16" s="20"/>
      <c r="G16" s="20"/>
      <c r="H16" s="22"/>
      <c r="I16" s="25"/>
    </row>
    <row r="17" spans="1:9" ht="32.4" customHeight="1">
      <c r="A17" s="12"/>
      <c r="B17" s="17" t="s">
        <v>16</v>
      </c>
      <c r="C17" s="17"/>
      <c r="D17" s="17"/>
      <c r="E17" s="17"/>
      <c r="F17" s="14"/>
      <c r="G17" s="14"/>
      <c r="H17" s="15"/>
      <c r="I17" s="16"/>
    </row>
    <row r="18" spans="1:9" ht="32.4" customHeight="1">
      <c r="A18" s="12"/>
      <c r="B18" s="13" t="s">
        <v>9</v>
      </c>
      <c r="C18" s="13"/>
      <c r="D18" s="13"/>
      <c r="E18" s="13"/>
      <c r="F18" s="14"/>
      <c r="G18" s="14"/>
      <c r="H18" s="15"/>
      <c r="I18" s="16"/>
    </row>
    <row r="19" spans="1:9" ht="32.4" customHeight="1">
      <c r="A19" s="12"/>
      <c r="B19" s="18"/>
      <c r="C19" s="18"/>
      <c r="D19" s="18"/>
      <c r="E19" s="18"/>
      <c r="F19" s="14"/>
      <c r="G19" s="14"/>
      <c r="H19" s="15"/>
      <c r="I19" s="16"/>
    </row>
    <row r="20" spans="1:9" ht="32.4" customHeight="1">
      <c r="A20" s="12">
        <v>3</v>
      </c>
      <c r="B20" s="26" t="s">
        <v>17</v>
      </c>
      <c r="C20" s="26"/>
      <c r="D20" s="26"/>
      <c r="E20" s="26"/>
      <c r="F20" s="20" t="s">
        <v>12</v>
      </c>
      <c r="G20" s="20">
        <f>0.1*15</f>
        <v>1.5</v>
      </c>
      <c r="H20" s="22"/>
      <c r="I20" s="23">
        <f>G20*H20</f>
        <v>0</v>
      </c>
    </row>
    <row r="21" spans="1:9" ht="32.4" customHeight="1">
      <c r="A21" s="12">
        <v>4</v>
      </c>
      <c r="B21" s="26" t="s">
        <v>18</v>
      </c>
      <c r="C21" s="26"/>
      <c r="D21" s="26"/>
      <c r="E21" s="26"/>
      <c r="F21" s="20" t="s">
        <v>19</v>
      </c>
      <c r="G21" s="20"/>
      <c r="H21" s="22"/>
      <c r="I21" s="23">
        <f>G21*H21</f>
        <v>0</v>
      </c>
    </row>
    <row r="22" spans="1:9" ht="32.4" customHeight="1">
      <c r="A22" s="12"/>
      <c r="B22" s="27"/>
      <c r="C22" s="27"/>
      <c r="D22" s="27"/>
      <c r="E22" s="27"/>
      <c r="F22" s="20"/>
      <c r="G22" s="20"/>
      <c r="H22" s="22"/>
      <c r="I22" s="25"/>
    </row>
    <row r="23" spans="1:9" ht="32.4" customHeight="1">
      <c r="A23" s="12"/>
      <c r="B23" s="13" t="s">
        <v>20</v>
      </c>
      <c r="C23" s="13"/>
      <c r="D23" s="13"/>
      <c r="E23" s="13"/>
      <c r="F23" s="20"/>
      <c r="G23" s="20"/>
      <c r="H23" s="22"/>
      <c r="I23" s="25"/>
    </row>
    <row r="24" spans="1:9" ht="32.4" customHeight="1">
      <c r="A24" s="12"/>
      <c r="B24" s="13" t="s">
        <v>21</v>
      </c>
      <c r="C24" s="13"/>
      <c r="D24" s="13"/>
      <c r="E24" s="13"/>
      <c r="F24" s="20"/>
      <c r="G24" s="20"/>
      <c r="H24" s="22"/>
      <c r="I24" s="25"/>
    </row>
    <row r="25" spans="1:9" ht="32.4" customHeight="1">
      <c r="A25" s="12"/>
      <c r="B25" s="27"/>
      <c r="C25" s="27"/>
      <c r="D25" s="27"/>
      <c r="E25" s="27"/>
      <c r="F25" s="20"/>
      <c r="G25" s="20"/>
      <c r="H25" s="22"/>
      <c r="I25" s="25"/>
    </row>
    <row r="26" spans="1:9" ht="32.4" customHeight="1">
      <c r="A26" s="12"/>
      <c r="B26" s="13" t="s">
        <v>22</v>
      </c>
      <c r="C26" s="13"/>
      <c r="D26" s="13"/>
      <c r="E26" s="13"/>
      <c r="F26" s="20"/>
      <c r="G26" s="20"/>
      <c r="H26" s="22"/>
      <c r="I26" s="25"/>
    </row>
    <row r="27" spans="1:9" ht="32.4" customHeight="1">
      <c r="A27" s="12"/>
      <c r="B27" s="27"/>
      <c r="C27" s="27"/>
      <c r="D27" s="27"/>
      <c r="E27" s="27"/>
      <c r="F27" s="20"/>
      <c r="G27" s="20"/>
      <c r="H27" s="22"/>
      <c r="I27" s="25"/>
    </row>
    <row r="28" spans="1:9" ht="32.4" customHeight="1">
      <c r="A28" s="12">
        <v>5</v>
      </c>
      <c r="B28" s="26" t="s">
        <v>23</v>
      </c>
      <c r="C28" s="26"/>
      <c r="D28" s="26"/>
      <c r="E28" s="26"/>
      <c r="F28" s="20" t="s">
        <v>12</v>
      </c>
      <c r="G28" s="20">
        <f>G20</f>
        <v>1.5</v>
      </c>
      <c r="H28" s="22"/>
      <c r="I28" s="23">
        <f>G28*H28</f>
        <v>0</v>
      </c>
    </row>
    <row r="29" spans="1:9" ht="32.4" customHeight="1">
      <c r="A29" s="12">
        <v>6</v>
      </c>
      <c r="B29" s="26" t="s">
        <v>18</v>
      </c>
      <c r="C29" s="26"/>
      <c r="D29" s="26"/>
      <c r="E29" s="26"/>
      <c r="F29" s="20" t="s">
        <v>19</v>
      </c>
      <c r="G29" s="20"/>
      <c r="H29" s="22"/>
      <c r="I29" s="23">
        <f>G29*H29</f>
        <v>0</v>
      </c>
    </row>
    <row r="30" spans="1:9" ht="32.4" customHeight="1">
      <c r="A30" s="12"/>
      <c r="B30" s="17" t="s">
        <v>24</v>
      </c>
      <c r="C30" s="17"/>
      <c r="D30" s="17"/>
      <c r="E30" s="17"/>
      <c r="F30" s="14"/>
      <c r="G30" s="14"/>
      <c r="H30" s="15"/>
      <c r="I30" s="16"/>
    </row>
    <row r="31" spans="1:9" ht="32.4" customHeight="1">
      <c r="A31" s="12"/>
      <c r="B31" s="13" t="s">
        <v>9</v>
      </c>
      <c r="C31" s="13"/>
      <c r="D31" s="13"/>
      <c r="E31" s="13"/>
      <c r="F31" s="14"/>
      <c r="G31" s="14"/>
      <c r="H31" s="15"/>
      <c r="I31" s="16"/>
    </row>
    <row r="32" spans="1:9" ht="32.4" customHeight="1">
      <c r="A32" s="12"/>
      <c r="B32" s="18"/>
      <c r="C32" s="18"/>
      <c r="D32" s="18"/>
      <c r="E32" s="18"/>
      <c r="F32" s="14"/>
      <c r="G32" s="14"/>
      <c r="H32" s="15"/>
      <c r="I32" s="16"/>
    </row>
    <row r="33" spans="1:9" ht="48" customHeight="1">
      <c r="A33" s="12"/>
      <c r="B33" s="13" t="s">
        <v>25</v>
      </c>
      <c r="C33" s="13"/>
      <c r="D33" s="13"/>
      <c r="E33" s="13"/>
      <c r="F33" s="14"/>
      <c r="G33" s="14"/>
      <c r="H33" s="15"/>
      <c r="I33" s="16"/>
    </row>
    <row r="34" spans="1:9" ht="32.4" customHeight="1">
      <c r="A34" s="12">
        <v>7</v>
      </c>
      <c r="B34" s="26" t="s">
        <v>26</v>
      </c>
      <c r="C34" s="26"/>
      <c r="D34" s="26"/>
      <c r="E34" s="26"/>
      <c r="F34" s="20" t="s">
        <v>27</v>
      </c>
      <c r="G34" s="20">
        <v>1</v>
      </c>
      <c r="H34" s="22"/>
      <c r="I34" s="23">
        <f>G34*H34</f>
        <v>0</v>
      </c>
    </row>
    <row r="35" spans="1:9" ht="32.4" customHeight="1">
      <c r="A35" s="12">
        <v>8</v>
      </c>
      <c r="B35" s="26" t="s">
        <v>28</v>
      </c>
      <c r="C35" s="26"/>
      <c r="D35" s="26"/>
      <c r="E35" s="26"/>
      <c r="F35" s="20" t="s">
        <v>27</v>
      </c>
      <c r="G35" s="20"/>
      <c r="H35" s="22"/>
      <c r="I35" s="23">
        <f>G35*H35</f>
        <v>0</v>
      </c>
    </row>
    <row r="36" spans="1:9" ht="32.4" customHeight="1">
      <c r="A36" s="12"/>
      <c r="B36" s="13" t="s">
        <v>13</v>
      </c>
      <c r="C36" s="13"/>
      <c r="D36" s="13"/>
      <c r="E36" s="13"/>
      <c r="F36" s="20"/>
      <c r="G36" s="20"/>
      <c r="H36" s="22"/>
      <c r="I36" s="25"/>
    </row>
    <row r="37" spans="1:9" ht="46.05" customHeight="1">
      <c r="A37" s="12"/>
      <c r="B37" s="13" t="s">
        <v>29</v>
      </c>
      <c r="C37" s="13"/>
      <c r="D37" s="13"/>
      <c r="E37" s="13"/>
      <c r="F37" s="20"/>
      <c r="G37" s="20"/>
      <c r="H37" s="22"/>
      <c r="I37" s="25"/>
    </row>
    <row r="38" spans="1:9" ht="32.4" customHeight="1">
      <c r="A38" s="12">
        <v>9</v>
      </c>
      <c r="B38" s="26" t="s">
        <v>30</v>
      </c>
      <c r="C38" s="26"/>
      <c r="D38" s="26"/>
      <c r="E38" s="26"/>
      <c r="F38" s="20" t="s">
        <v>27</v>
      </c>
      <c r="G38" s="20">
        <v>1</v>
      </c>
      <c r="H38" s="22"/>
      <c r="I38" s="23">
        <f>G38*H38</f>
        <v>0</v>
      </c>
    </row>
    <row r="39" spans="1:9" ht="32.4" customHeight="1">
      <c r="A39" s="12">
        <v>10</v>
      </c>
      <c r="B39" s="26" t="s">
        <v>28</v>
      </c>
      <c r="C39" s="26"/>
      <c r="D39" s="26"/>
      <c r="E39" s="26"/>
      <c r="F39" s="20" t="s">
        <v>27</v>
      </c>
      <c r="G39" s="20"/>
      <c r="H39" s="22"/>
      <c r="I39" s="23">
        <f>G39*H39</f>
        <v>0</v>
      </c>
    </row>
    <row r="40" spans="1:9" ht="32.4" customHeight="1">
      <c r="A40" s="12"/>
      <c r="B40" s="27"/>
      <c r="C40" s="27"/>
      <c r="D40" s="27"/>
      <c r="E40" s="27"/>
      <c r="F40" s="20"/>
      <c r="G40" s="20"/>
      <c r="H40" s="22"/>
      <c r="I40" s="25"/>
    </row>
    <row r="41" spans="1:9" ht="32.4" customHeight="1">
      <c r="A41" s="12"/>
      <c r="B41" s="17" t="s">
        <v>31</v>
      </c>
      <c r="C41" s="17"/>
      <c r="D41" s="17"/>
      <c r="E41" s="17"/>
      <c r="F41" s="20"/>
      <c r="G41" s="20"/>
      <c r="H41" s="22"/>
      <c r="I41" s="25"/>
    </row>
    <row r="42" spans="1:9" ht="32.4" customHeight="1">
      <c r="A42" s="12"/>
      <c r="B42" s="13" t="s">
        <v>32</v>
      </c>
      <c r="C42" s="13"/>
      <c r="D42" s="13"/>
      <c r="E42" s="13"/>
      <c r="F42" s="20"/>
      <c r="G42" s="20"/>
      <c r="H42" s="22"/>
      <c r="I42" s="25"/>
    </row>
    <row r="43" spans="1:9" ht="32.4" customHeight="1">
      <c r="A43" s="12"/>
      <c r="B43" s="13" t="s">
        <v>33</v>
      </c>
      <c r="C43" s="13"/>
      <c r="D43" s="13"/>
      <c r="E43" s="13"/>
      <c r="F43" s="20"/>
      <c r="G43" s="20"/>
      <c r="H43" s="22"/>
      <c r="I43" s="25"/>
    </row>
    <row r="44" spans="1:9" ht="32.4" customHeight="1">
      <c r="A44" s="12">
        <v>11</v>
      </c>
      <c r="B44" s="26" t="s">
        <v>34</v>
      </c>
      <c r="C44" s="26"/>
      <c r="D44" s="26"/>
      <c r="E44" s="26"/>
      <c r="F44" s="20" t="s">
        <v>27</v>
      </c>
      <c r="G44" s="20">
        <v>2</v>
      </c>
      <c r="H44" s="22"/>
      <c r="I44" s="23">
        <f>G44*H44</f>
        <v>0</v>
      </c>
    </row>
    <row r="45" spans="1:9" ht="32.4" customHeight="1">
      <c r="A45" s="12"/>
      <c r="B45" s="17" t="s">
        <v>35</v>
      </c>
      <c r="C45" s="17"/>
      <c r="D45" s="17"/>
      <c r="E45" s="17"/>
      <c r="F45" s="14"/>
      <c r="G45" s="14"/>
      <c r="H45" s="15"/>
      <c r="I45" s="16"/>
    </row>
    <row r="46" spans="1:9" ht="44.55" customHeight="1">
      <c r="A46" s="12"/>
      <c r="B46" s="19" t="s">
        <v>36</v>
      </c>
      <c r="C46" s="19"/>
      <c r="D46" s="19"/>
      <c r="E46" s="19"/>
      <c r="F46" s="14"/>
      <c r="G46" s="14"/>
      <c r="H46" s="15"/>
      <c r="I46" s="16"/>
    </row>
    <row r="47" spans="1:9" ht="58.05" customHeight="1">
      <c r="A47" s="12"/>
      <c r="B47" s="19" t="s">
        <v>37</v>
      </c>
      <c r="C47" s="19"/>
      <c r="D47" s="19"/>
      <c r="E47" s="19"/>
      <c r="F47" s="14"/>
      <c r="G47" s="14"/>
      <c r="H47" s="15"/>
      <c r="I47" s="16"/>
    </row>
    <row r="48" spans="1:9" ht="32.4" customHeight="1">
      <c r="A48" s="12">
        <v>12</v>
      </c>
      <c r="B48" s="26" t="s">
        <v>38</v>
      </c>
      <c r="C48" s="26"/>
      <c r="D48" s="26"/>
      <c r="E48" s="26"/>
      <c r="F48" s="20" t="s">
        <v>12</v>
      </c>
      <c r="G48" s="20">
        <f>(6.8*2.1)+(2.7*2.1)</f>
        <v>19.95</v>
      </c>
      <c r="H48" s="22"/>
      <c r="I48" s="23">
        <f>G48*H48</f>
        <v>0</v>
      </c>
    </row>
    <row r="49" spans="1:9" ht="32.4" customHeight="1">
      <c r="A49" s="12">
        <v>13</v>
      </c>
      <c r="B49" s="26" t="s">
        <v>39</v>
      </c>
      <c r="C49" s="26"/>
      <c r="D49" s="26"/>
      <c r="E49" s="26"/>
      <c r="F49" s="20" t="s">
        <v>19</v>
      </c>
      <c r="G49" s="20"/>
      <c r="H49" s="22"/>
      <c r="I49" s="23">
        <f>G49*H49</f>
        <v>0</v>
      </c>
    </row>
    <row r="50" spans="1:9" ht="32.4" customHeight="1">
      <c r="A50" s="12">
        <v>14</v>
      </c>
      <c r="B50" s="26" t="s">
        <v>40</v>
      </c>
      <c r="C50" s="26"/>
      <c r="D50" s="26"/>
      <c r="E50" s="26"/>
      <c r="F50" s="20" t="s">
        <v>12</v>
      </c>
      <c r="G50" s="21">
        <f>G15+(2.5*2.3)+(4*4.7)+(2.4*1.1)+(2.4*1.7)+(3.1*1.3)+(3.2*4.3)+(2.3*1.8)+(6*5.6)+(3*1.9)+(2.3*2.3)+(3.3*3.8)</f>
        <v>162.38140999999996</v>
      </c>
      <c r="H50" s="22"/>
      <c r="I50" s="23">
        <f>G50*H50</f>
        <v>0</v>
      </c>
    </row>
    <row r="51" spans="1:9" ht="32.4" customHeight="1">
      <c r="A51" s="12">
        <v>15</v>
      </c>
      <c r="B51" s="26" t="s">
        <v>41</v>
      </c>
      <c r="C51" s="26"/>
      <c r="D51" s="26"/>
      <c r="E51" s="26"/>
      <c r="F51" s="20" t="s">
        <v>12</v>
      </c>
      <c r="G51" s="20">
        <f>(50*2.5)+(12*2.5)</f>
        <v>155</v>
      </c>
      <c r="H51" s="22"/>
      <c r="I51" s="23">
        <f>G51*H51</f>
        <v>0</v>
      </c>
    </row>
    <row r="52" spans="1:9" ht="32.4" customHeight="1">
      <c r="A52" s="12"/>
      <c r="B52" s="27"/>
      <c r="C52" s="27"/>
      <c r="D52" s="27"/>
      <c r="E52" s="27"/>
      <c r="F52" s="20"/>
      <c r="G52" s="20"/>
      <c r="H52" s="22"/>
      <c r="I52" s="23"/>
    </row>
    <row r="53" spans="1:9" ht="32.4" customHeight="1">
      <c r="A53" s="12"/>
      <c r="B53" s="17" t="s">
        <v>42</v>
      </c>
      <c r="C53" s="17"/>
      <c r="D53" s="17"/>
      <c r="E53" s="17"/>
      <c r="F53" s="20"/>
      <c r="G53" s="20"/>
      <c r="H53" s="22"/>
      <c r="I53" s="25"/>
    </row>
    <row r="54" spans="1:9">
      <c r="A54" s="12"/>
      <c r="B54" s="27"/>
      <c r="C54" s="27"/>
      <c r="D54" s="27"/>
      <c r="E54" s="27"/>
      <c r="F54" s="20"/>
      <c r="G54" s="20"/>
      <c r="H54" s="22"/>
      <c r="I54" s="25"/>
    </row>
    <row r="55" spans="1:9">
      <c r="A55" s="12"/>
      <c r="B55" s="27"/>
      <c r="C55" s="27"/>
      <c r="D55" s="27"/>
      <c r="E55" s="27"/>
      <c r="F55" s="20"/>
      <c r="G55" s="20"/>
      <c r="H55" s="22"/>
      <c r="I55" s="25"/>
    </row>
    <row r="56" spans="1:9">
      <c r="A56" s="12"/>
      <c r="B56" s="28" t="s">
        <v>43</v>
      </c>
      <c r="C56" s="28"/>
      <c r="D56" s="28"/>
      <c r="E56" s="28"/>
      <c r="F56" s="14"/>
      <c r="G56" s="14"/>
      <c r="H56" s="29"/>
      <c r="I56" s="30"/>
    </row>
    <row r="57" spans="1:9">
      <c r="A57" s="12"/>
      <c r="B57" s="28"/>
      <c r="C57" s="28"/>
      <c r="D57" s="28"/>
      <c r="E57" s="28"/>
      <c r="F57" s="14"/>
      <c r="G57" s="14"/>
      <c r="H57" s="31"/>
      <c r="I57" s="32"/>
    </row>
    <row r="58" spans="1:9">
      <c r="A58" s="12"/>
      <c r="B58" s="13" t="s">
        <v>44</v>
      </c>
      <c r="C58" s="13"/>
      <c r="D58" s="13"/>
      <c r="E58" s="13"/>
      <c r="F58" s="14"/>
      <c r="G58" s="14"/>
      <c r="H58" s="31"/>
      <c r="I58" s="32"/>
    </row>
    <row r="59" spans="1:9">
      <c r="A59" s="12"/>
      <c r="B59" s="28"/>
      <c r="C59" s="28"/>
      <c r="D59" s="28"/>
      <c r="E59" s="28"/>
      <c r="F59" s="20"/>
      <c r="G59" s="20"/>
      <c r="H59" s="20"/>
      <c r="I59" s="33"/>
    </row>
    <row r="60" spans="1:9" ht="46.05" customHeight="1">
      <c r="A60" s="12">
        <v>16</v>
      </c>
      <c r="B60" s="26" t="s">
        <v>45</v>
      </c>
      <c r="C60" s="26"/>
      <c r="D60" s="26"/>
      <c r="E60" s="26"/>
      <c r="F60" s="20" t="s">
        <v>12</v>
      </c>
      <c r="G60" s="20">
        <v>5</v>
      </c>
      <c r="H60" s="22"/>
      <c r="I60" s="23">
        <f>G60*H60</f>
        <v>0</v>
      </c>
    </row>
    <row r="61" spans="1:9">
      <c r="A61" s="12"/>
      <c r="B61" s="28"/>
      <c r="C61" s="28"/>
      <c r="D61" s="28"/>
      <c r="E61" s="28"/>
      <c r="F61" s="14"/>
      <c r="G61" s="14"/>
      <c r="H61" s="31"/>
      <c r="I61" s="32"/>
    </row>
    <row r="62" spans="1:9" ht="32.4" customHeight="1">
      <c r="A62" s="12"/>
      <c r="B62" s="13" t="s">
        <v>20</v>
      </c>
      <c r="C62" s="13"/>
      <c r="D62" s="13"/>
      <c r="E62" s="13"/>
      <c r="F62" s="20"/>
      <c r="G62" s="14"/>
      <c r="H62" s="34"/>
      <c r="I62" s="35"/>
    </row>
    <row r="63" spans="1:9" ht="32.4" customHeight="1">
      <c r="A63" s="12"/>
      <c r="B63" s="36" t="s">
        <v>46</v>
      </c>
      <c r="C63" s="18"/>
      <c r="D63" s="27"/>
      <c r="E63" s="27"/>
      <c r="F63" s="20"/>
      <c r="G63" s="14"/>
      <c r="H63" s="34"/>
      <c r="I63" s="35"/>
    </row>
    <row r="64" spans="1:9">
      <c r="A64" s="12"/>
      <c r="B64" s="28"/>
      <c r="C64" s="28"/>
      <c r="D64" s="28"/>
      <c r="E64" s="28"/>
      <c r="F64" s="14"/>
      <c r="G64" s="14"/>
      <c r="H64" s="37"/>
      <c r="I64" s="32"/>
    </row>
    <row r="65" spans="1:9" ht="32.4" customHeight="1">
      <c r="A65" s="12"/>
      <c r="B65" s="38" t="s">
        <v>47</v>
      </c>
      <c r="C65" s="38"/>
      <c r="D65" s="38"/>
      <c r="E65" s="38"/>
      <c r="F65" s="39"/>
      <c r="G65" s="40"/>
      <c r="H65" s="41"/>
      <c r="I65" s="42"/>
    </row>
    <row r="66" spans="1:9">
      <c r="A66" s="12"/>
      <c r="B66" s="28"/>
      <c r="C66" s="28"/>
      <c r="D66" s="28"/>
      <c r="E66" s="28"/>
      <c r="F66" s="14"/>
      <c r="G66" s="14"/>
      <c r="H66" s="37"/>
      <c r="I66" s="32"/>
    </row>
    <row r="67" spans="1:9" ht="32.4" customHeight="1">
      <c r="A67" s="12">
        <v>17</v>
      </c>
      <c r="B67" s="26" t="s">
        <v>48</v>
      </c>
      <c r="C67" s="26"/>
      <c r="D67" s="26"/>
      <c r="E67" s="26"/>
      <c r="F67" s="20" t="s">
        <v>12</v>
      </c>
      <c r="G67" s="20">
        <v>5</v>
      </c>
      <c r="H67" s="22"/>
      <c r="I67" s="23">
        <f>G67*H67</f>
        <v>0</v>
      </c>
    </row>
    <row r="68" spans="1:9">
      <c r="A68" s="12"/>
      <c r="B68" s="27"/>
      <c r="C68" s="27"/>
      <c r="D68" s="27"/>
      <c r="E68" s="27"/>
      <c r="F68" s="20"/>
      <c r="G68" s="20"/>
      <c r="H68" s="22"/>
      <c r="I68" s="25"/>
    </row>
    <row r="69" spans="1:9" ht="31.95" customHeight="1">
      <c r="A69" s="12"/>
      <c r="B69" s="43"/>
      <c r="C69" s="43"/>
      <c r="D69" s="43"/>
      <c r="E69" s="44"/>
      <c r="F69" s="20"/>
      <c r="G69" s="20"/>
      <c r="H69" s="22"/>
      <c r="I69" s="25"/>
    </row>
    <row r="70" spans="1:9" ht="55.95" customHeight="1">
      <c r="A70" s="8"/>
      <c r="B70" s="9" t="s">
        <v>49</v>
      </c>
      <c r="C70" s="9"/>
      <c r="D70" s="9"/>
      <c r="E70" s="9"/>
      <c r="F70" s="10"/>
      <c r="G70" s="10"/>
      <c r="H70" s="10"/>
      <c r="I70" s="45">
        <f>SUM(I10:I69)</f>
        <v>0</v>
      </c>
    </row>
    <row r="71" spans="1:9">
      <c r="A71" s="46"/>
      <c r="B71" s="46"/>
      <c r="C71" s="46"/>
      <c r="D71" s="46"/>
      <c r="E71" s="46"/>
      <c r="F71" s="46"/>
      <c r="G71" s="46"/>
      <c r="H71" s="46"/>
      <c r="I71" s="46"/>
    </row>
    <row r="72" spans="1:9">
      <c r="A72" s="47" t="s">
        <v>50</v>
      </c>
      <c r="B72" s="46"/>
      <c r="C72" s="46"/>
      <c r="D72" s="46"/>
      <c r="E72" s="46"/>
      <c r="F72" s="46"/>
      <c r="G72" s="46"/>
      <c r="H72" s="46"/>
      <c r="I72" s="46"/>
    </row>
    <row r="73" spans="1:9">
      <c r="A73" s="46"/>
      <c r="B73" s="46"/>
      <c r="C73" s="46"/>
      <c r="D73" s="46"/>
      <c r="E73" s="46"/>
      <c r="F73" s="46"/>
      <c r="G73" s="46"/>
      <c r="H73" s="46"/>
      <c r="I73" s="46"/>
    </row>
    <row r="74" spans="1:9">
      <c r="A74" s="48" t="s">
        <v>51</v>
      </c>
      <c r="B74" s="48"/>
      <c r="C74" s="48"/>
      <c r="D74" s="48"/>
      <c r="E74" s="48"/>
      <c r="F74" s="46"/>
      <c r="G74" s="46"/>
      <c r="H74" s="46"/>
      <c r="I74" s="46"/>
    </row>
    <row r="75" spans="1:9">
      <c r="A75" s="46"/>
      <c r="B75" s="46"/>
      <c r="C75" s="46"/>
      <c r="D75" s="46"/>
      <c r="E75" s="46"/>
      <c r="F75" s="46"/>
      <c r="G75" s="46"/>
      <c r="H75" s="46"/>
      <c r="I75" s="46"/>
    </row>
    <row r="76" spans="1:9">
      <c r="A76" s="46" t="s">
        <v>52</v>
      </c>
      <c r="B76" s="46"/>
      <c r="C76" s="46"/>
      <c r="D76" s="46"/>
      <c r="E76" s="46"/>
      <c r="F76" s="46"/>
      <c r="G76" s="46"/>
      <c r="H76" s="46"/>
      <c r="I76" s="46"/>
    </row>
    <row r="77" spans="1:9">
      <c r="A77" s="46" t="s">
        <v>53</v>
      </c>
      <c r="B77" s="46"/>
      <c r="C77" s="46"/>
      <c r="D77" s="46"/>
      <c r="E77" s="46"/>
      <c r="F77" s="46"/>
      <c r="G77" s="46"/>
      <c r="H77" s="46"/>
      <c r="I77" s="46"/>
    </row>
    <row r="78" spans="1:9">
      <c r="A78" s="46" t="s">
        <v>54</v>
      </c>
      <c r="B78" s="46"/>
      <c r="C78" s="46"/>
      <c r="D78" s="46"/>
      <c r="E78" s="46"/>
      <c r="F78" s="46"/>
      <c r="G78" s="46"/>
      <c r="H78" s="46"/>
      <c r="I78" s="46"/>
    </row>
    <row r="79" spans="1:9">
      <c r="A79" s="46" t="s">
        <v>55</v>
      </c>
      <c r="B79" s="46"/>
      <c r="C79" s="46"/>
      <c r="D79" s="46"/>
      <c r="E79" s="46"/>
      <c r="F79" s="46"/>
      <c r="G79" s="46"/>
      <c r="H79" s="46"/>
      <c r="I79" s="46"/>
    </row>
    <row r="80" spans="1:9">
      <c r="A80" s="46" t="s">
        <v>56</v>
      </c>
      <c r="B80" s="46"/>
      <c r="C80" s="46"/>
      <c r="D80" s="46"/>
      <c r="E80" s="46"/>
      <c r="F80" s="46"/>
      <c r="G80" s="46"/>
      <c r="H80" s="46"/>
      <c r="I80" s="46"/>
    </row>
    <row r="81" spans="1:9">
      <c r="A81" s="46" t="s">
        <v>57</v>
      </c>
      <c r="B81" s="46"/>
      <c r="C81" s="46"/>
      <c r="D81" s="46"/>
      <c r="E81" s="46"/>
      <c r="F81" s="46"/>
      <c r="G81" s="46"/>
      <c r="H81" s="46"/>
      <c r="I81" s="46"/>
    </row>
    <row r="82" spans="1:9">
      <c r="A82" s="46"/>
      <c r="B82" s="46"/>
      <c r="C82" s="46"/>
      <c r="D82" s="46"/>
      <c r="E82" s="46"/>
      <c r="F82" s="46"/>
      <c r="G82" s="46"/>
      <c r="H82" s="46"/>
      <c r="I82" s="46"/>
    </row>
    <row r="83" spans="1:9">
      <c r="A83" s="48" t="s">
        <v>58</v>
      </c>
      <c r="B83" s="48"/>
      <c r="C83" s="48"/>
      <c r="D83" s="48"/>
      <c r="E83" s="48"/>
      <c r="F83" s="46"/>
      <c r="G83" s="46"/>
      <c r="H83" s="46"/>
      <c r="I83" s="46"/>
    </row>
    <row r="84" spans="1:9">
      <c r="A84" s="46"/>
      <c r="B84" s="46"/>
      <c r="C84" s="46"/>
      <c r="D84" s="46"/>
      <c r="E84" s="46"/>
      <c r="F84" s="46"/>
      <c r="G84" s="46"/>
      <c r="H84" s="46"/>
      <c r="I84" s="46"/>
    </row>
    <row r="85" spans="1:9">
      <c r="A85" s="46" t="s">
        <v>59</v>
      </c>
      <c r="B85" s="46"/>
      <c r="C85" s="46"/>
      <c r="D85" s="46"/>
      <c r="E85" s="46"/>
      <c r="F85" s="46"/>
      <c r="G85" s="46"/>
      <c r="H85" s="46"/>
      <c r="I85" s="46"/>
    </row>
    <row r="86" spans="1:9">
      <c r="A86" s="46" t="s">
        <v>60</v>
      </c>
      <c r="B86" s="46"/>
      <c r="C86" s="46"/>
      <c r="D86" s="46"/>
      <c r="E86" s="46"/>
      <c r="F86" s="46"/>
      <c r="G86" s="46"/>
      <c r="H86" s="46"/>
      <c r="I86" s="46"/>
    </row>
    <row r="87" spans="1:9">
      <c r="A87" s="46" t="s">
        <v>61</v>
      </c>
      <c r="B87" s="46"/>
      <c r="C87" s="46"/>
      <c r="D87" s="46"/>
      <c r="E87" s="46"/>
      <c r="F87" s="46"/>
      <c r="G87" s="46"/>
      <c r="H87" s="46"/>
      <c r="I87" s="46"/>
    </row>
    <row r="88" spans="1:9">
      <c r="A88" s="46" t="s">
        <v>62</v>
      </c>
      <c r="B88" s="46"/>
      <c r="C88" s="46"/>
      <c r="D88" s="46"/>
      <c r="E88" s="46"/>
      <c r="F88" s="46"/>
      <c r="G88" s="46"/>
      <c r="H88" s="46"/>
      <c r="I88" s="46"/>
    </row>
    <row r="89" spans="1:9">
      <c r="A89" s="46"/>
      <c r="B89" s="46"/>
      <c r="C89" s="46"/>
      <c r="D89" s="46"/>
      <c r="E89" s="46"/>
      <c r="F89" s="46"/>
      <c r="G89" s="46"/>
      <c r="H89" s="46"/>
      <c r="I89" s="46"/>
    </row>
    <row r="90" spans="1:9">
      <c r="A90" s="46"/>
      <c r="B90" s="46"/>
      <c r="C90" s="46"/>
      <c r="D90" s="46"/>
      <c r="E90" s="46"/>
      <c r="F90" s="46"/>
      <c r="G90" s="46"/>
      <c r="H90" s="46"/>
      <c r="I90" s="46"/>
    </row>
  </sheetData>
  <protectedRanges>
    <protectedRange sqref="A70:H70 A4:H4 A69 F69:H69 F5:H16 A5:A16" name="Range1"/>
    <protectedRange sqref="B69:E69 B5:E5 B7:E16" name="Range1_1"/>
    <protectedRange sqref="F54:H55 A54:A55 A68 F68:H68 A30:A44 F30:H44" name="Range1_2"/>
    <protectedRange sqref="B54:E55 B30:E40 B68:E68 B42:E44" name="Range1_1_1"/>
    <protectedRange sqref="F29:H29 A29 F21:H21 A21" name="Range1_4"/>
    <protectedRange sqref="B29:E29 B21:E21" name="Range1_1_3"/>
    <protectedRange sqref="F45:H49 A45:A49 F51:H51 A51" name="Range1_5"/>
    <protectedRange sqref="B53:E53 B41:E41 B45:E49 B51:E51" name="Range1_1_4"/>
    <protectedRange sqref="F50:H50 A50 F52:H53 A52:A53" name="Range1_6"/>
    <protectedRange sqref="B50:E50 B52:E52" name="Range1_1_5"/>
    <protectedRange sqref="A56 F64:G64 F65:H65 F56:H56 A60 A62:A63 F66:G66 A65 A67 F67:H67 H57:H59 F60:H63" name="Range1_9"/>
    <protectedRange sqref="B56:E67" name="Range1_1_7"/>
    <protectedRange sqref="F57:G59 A57:A59" name="Range1_4_2"/>
    <protectedRange sqref="A64 A66" name="Range1_5_2"/>
    <protectedRange sqref="H64 H66" name="Range1_6_2"/>
    <protectedRange sqref="A61" name="Range1_8_1"/>
    <protectedRange sqref="B6:E6" name="Range1_1_2"/>
  </protectedRanges>
  <mergeCells count="53">
    <mergeCell ref="B65:E65"/>
    <mergeCell ref="B66:E66"/>
    <mergeCell ref="B67:E67"/>
    <mergeCell ref="B69:E69"/>
    <mergeCell ref="B70:E70"/>
    <mergeCell ref="B58:E58"/>
    <mergeCell ref="B59:E59"/>
    <mergeCell ref="B60:E60"/>
    <mergeCell ref="B61:E61"/>
    <mergeCell ref="B62:E62"/>
    <mergeCell ref="B64:E64"/>
    <mergeCell ref="B49:E49"/>
    <mergeCell ref="B50:E50"/>
    <mergeCell ref="B51:E51"/>
    <mergeCell ref="B53:E53"/>
    <mergeCell ref="B56:E56"/>
    <mergeCell ref="B57:E57"/>
    <mergeCell ref="B43:E43"/>
    <mergeCell ref="B44:E44"/>
    <mergeCell ref="B45:E45"/>
    <mergeCell ref="B46:E46"/>
    <mergeCell ref="B47:E47"/>
    <mergeCell ref="B48:E48"/>
    <mergeCell ref="B36:E36"/>
    <mergeCell ref="B37:E37"/>
    <mergeCell ref="B38:E38"/>
    <mergeCell ref="B39:E39"/>
    <mergeCell ref="B41:E41"/>
    <mergeCell ref="B42:E42"/>
    <mergeCell ref="B29:E29"/>
    <mergeCell ref="B30:E30"/>
    <mergeCell ref="B31:E31"/>
    <mergeCell ref="B33:E33"/>
    <mergeCell ref="B34:E34"/>
    <mergeCell ref="B35:E35"/>
    <mergeCell ref="B20:E20"/>
    <mergeCell ref="B21:E21"/>
    <mergeCell ref="B23:E23"/>
    <mergeCell ref="B24:E24"/>
    <mergeCell ref="B26:E26"/>
    <mergeCell ref="B28:E28"/>
    <mergeCell ref="B10:E10"/>
    <mergeCell ref="B12:E12"/>
    <mergeCell ref="B13:E13"/>
    <mergeCell ref="B15:E15"/>
    <mergeCell ref="B17:E17"/>
    <mergeCell ref="B18:E18"/>
    <mergeCell ref="B3:E3"/>
    <mergeCell ref="B4:E4"/>
    <mergeCell ref="B5:E5"/>
    <mergeCell ref="B6:E6"/>
    <mergeCell ref="B7:E7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Masego</dc:creator>
  <cp:lastModifiedBy>Masego</cp:lastModifiedBy>
  <dcterms:created xsi:type="dcterms:W3CDTF">2024-07-16T14:26:56Z</dcterms:created>
  <dcterms:modified xsi:type="dcterms:W3CDTF">2024-07-16T14:29:55Z</dcterms:modified>
</cp:coreProperties>
</file>